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Frey\OneDrive\SÜNI ÉS FIA BT ÁRAJÁNLATOK\JUHÁSZ DÓRA KLAUZÁR TÉR 16 LEFOLYÓVEZETÉK CSERE\"/>
    </mc:Choice>
  </mc:AlternateContent>
  <xr:revisionPtr revIDLastSave="157" documentId="8_{7C8369BD-A6F8-4392-BA62-120AA9754907}" xr6:coauthVersionLast="34" xr6:coauthVersionMax="34" xr10:uidLastSave="{AABC0E6B-59D1-43F0-9C4F-EC6982E6A87D}"/>
  <bookViews>
    <workbookView xWindow="0" yWindow="0" windowWidth="20490" windowHeight="7365" xr2:uid="{00000000-000D-0000-FFFF-FFFF00000000}"/>
  </bookViews>
  <sheets>
    <sheet name="Munk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75" i="1"/>
  <c r="D76" i="1"/>
  <c r="D74" i="1"/>
  <c r="D54" i="1"/>
  <c r="D35" i="1"/>
  <c r="D34" i="1"/>
  <c r="D33" i="1"/>
  <c r="D32" i="1"/>
  <c r="D36" i="1"/>
  <c r="D37" i="1"/>
  <c r="D62" i="1"/>
  <c r="D63" i="1"/>
  <c r="D64" i="1"/>
  <c r="D65" i="1"/>
  <c r="D66" i="1"/>
  <c r="D67" i="1"/>
  <c r="D57" i="1"/>
  <c r="D58" i="1"/>
  <c r="D59" i="1"/>
  <c r="D60" i="1"/>
  <c r="D61" i="1"/>
  <c r="D56" i="1"/>
  <c r="D55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1" i="1"/>
  <c r="D30" i="1"/>
  <c r="D29" i="1"/>
  <c r="D28" i="1"/>
  <c r="D27" i="1"/>
  <c r="D26" i="1"/>
  <c r="D25" i="1"/>
  <c r="D24" i="1"/>
  <c r="D23" i="1"/>
  <c r="D22" i="1"/>
  <c r="D21" i="1"/>
  <c r="D20" i="1"/>
  <c r="D77" i="1" l="1"/>
  <c r="D79" i="1" s="1"/>
  <c r="D81" i="1" s="1"/>
  <c r="D19" i="1"/>
  <c r="D18" i="1"/>
  <c r="D17" i="1"/>
  <c r="D16" i="1"/>
  <c r="D15" i="1"/>
  <c r="D14" i="1"/>
  <c r="D78" i="1" l="1"/>
  <c r="D68" i="1"/>
  <c r="D70" i="1" s="1"/>
  <c r="D69" i="1" s="1"/>
</calcChain>
</file>

<file path=xl/sharedStrings.xml><?xml version="1.0" encoding="utf-8"?>
<sst xmlns="http://schemas.openxmlformats.org/spreadsheetml/2006/main" count="80" uniqueCount="74">
  <si>
    <t>BUDAPEST.1222.CÖVEK UTCA 23.</t>
  </si>
  <si>
    <t>BANKSZÁM:10918001-00000037-38860001</t>
  </si>
  <si>
    <t>BWT VÍZLÁGYITÓK ÉS SZÜRŐK BEKÖTÉSE</t>
  </si>
  <si>
    <t>ÉS BEÜZEMELÉSE</t>
  </si>
  <si>
    <r>
      <rPr>
        <b/>
        <sz val="11"/>
        <color rgb="FF0070C0"/>
        <rFont val="Arial"/>
        <family val="2"/>
        <charset val="238"/>
      </rPr>
      <t>VÍZ</t>
    </r>
    <r>
      <rPr>
        <b/>
        <sz val="11"/>
        <color theme="1"/>
        <rFont val="Arial"/>
        <family val="2"/>
        <charset val="238"/>
      </rPr>
      <t>-</t>
    </r>
    <r>
      <rPr>
        <b/>
        <sz val="11"/>
        <color theme="7"/>
        <rFont val="Arial"/>
        <family val="2"/>
        <charset val="238"/>
      </rPr>
      <t>GÁZ</t>
    </r>
    <r>
      <rPr>
        <b/>
        <sz val="11"/>
        <color theme="1"/>
        <rFont val="Arial"/>
        <family val="2"/>
        <charset val="238"/>
      </rPr>
      <t>-</t>
    </r>
    <r>
      <rPr>
        <b/>
        <sz val="11"/>
        <color rgb="FFFF0000"/>
        <rFont val="Arial"/>
        <family val="2"/>
        <charset val="238"/>
      </rPr>
      <t>KÖZPONTI FŰTÉS</t>
    </r>
    <r>
      <rPr>
        <b/>
        <sz val="11"/>
        <color theme="1"/>
        <rFont val="Arial"/>
        <family val="2"/>
        <charset val="238"/>
      </rPr>
      <t xml:space="preserve"> SZERELÉS</t>
    </r>
  </si>
  <si>
    <r>
      <t>ADÓSZÁM:22139410-2-43.</t>
    </r>
    <r>
      <rPr>
        <b/>
        <sz val="11"/>
        <color theme="7"/>
        <rFont val="Arial"/>
        <family val="2"/>
        <charset val="238"/>
      </rPr>
      <t>CÉGJEGY:01-06-768200</t>
    </r>
  </si>
  <si>
    <r>
      <t xml:space="preserve">SÜNI ÉS FIA BT. </t>
    </r>
    <r>
      <rPr>
        <b/>
        <sz val="11"/>
        <color theme="9"/>
        <rFont val="Arial"/>
        <family val="2"/>
        <charset val="238"/>
      </rPr>
      <t>FREY GÁBOR:TEL.+36309501122</t>
    </r>
  </si>
  <si>
    <t>Árú megnevezése</t>
  </si>
  <si>
    <t>db/m</t>
  </si>
  <si>
    <t>Ft/db/m</t>
  </si>
  <si>
    <t>Összesen</t>
  </si>
  <si>
    <t>Anyagköltségek összesitése:</t>
  </si>
  <si>
    <t>Juhász Dóra</t>
  </si>
  <si>
    <t>Bp.Klauzár tér 16 Lefólyóvezeték csere.</t>
  </si>
  <si>
    <t>125/2m cső</t>
  </si>
  <si>
    <t>125/1m cső</t>
  </si>
  <si>
    <t>110/2m cső</t>
  </si>
  <si>
    <t>110/1m cső</t>
  </si>
  <si>
    <t>125/90' könyök</t>
  </si>
  <si>
    <t>125/45' ív</t>
  </si>
  <si>
    <t>125/30' ív</t>
  </si>
  <si>
    <t>125/15' ív</t>
  </si>
  <si>
    <t>110/90' könyök</t>
  </si>
  <si>
    <t>110/45' ív</t>
  </si>
  <si>
    <t>110/30' ív</t>
  </si>
  <si>
    <t>110/15' ív</t>
  </si>
  <si>
    <t>150/150 ág</t>
  </si>
  <si>
    <t>150/90' könyök</t>
  </si>
  <si>
    <t>150/45' ív</t>
  </si>
  <si>
    <t>150/30' ív</t>
  </si>
  <si>
    <t>150/15' ív</t>
  </si>
  <si>
    <t>150/2m cső</t>
  </si>
  <si>
    <t>150/1m cső</t>
  </si>
  <si>
    <t>150/110 ág</t>
  </si>
  <si>
    <t>150/125 ág</t>
  </si>
  <si>
    <t>125/125 ág</t>
  </si>
  <si>
    <t>110/110 ág</t>
  </si>
  <si>
    <t>125/110 szükitő</t>
  </si>
  <si>
    <t>150/110 szükitő</t>
  </si>
  <si>
    <t>110/50 szükitő</t>
  </si>
  <si>
    <t>50/32 szükitő</t>
  </si>
  <si>
    <t>150 karmantyú</t>
  </si>
  <si>
    <t>125 karmantyú</t>
  </si>
  <si>
    <t>110 karmantyú</t>
  </si>
  <si>
    <t>Kenöszappan</t>
  </si>
  <si>
    <t>Flex vágókorong</t>
  </si>
  <si>
    <t>Sittes zsák</t>
  </si>
  <si>
    <t>150 bilincs</t>
  </si>
  <si>
    <t>125 bilincs</t>
  </si>
  <si>
    <t>110 bilincs</t>
  </si>
  <si>
    <t>10-tipli</t>
  </si>
  <si>
    <t>8X120-as töcsavar</t>
  </si>
  <si>
    <t>110-tisztitó idom</t>
  </si>
  <si>
    <t>125-tisztitó idom</t>
  </si>
  <si>
    <t>8-as menetes szár 1m</t>
  </si>
  <si>
    <t>8-as menetes toldó</t>
  </si>
  <si>
    <t>150-tisztitó idom</t>
  </si>
  <si>
    <t>110-es</t>
  </si>
  <si>
    <t>125-ös</t>
  </si>
  <si>
    <t>130-as</t>
  </si>
  <si>
    <t>160-as</t>
  </si>
  <si>
    <t xml:space="preserve">90-es </t>
  </si>
  <si>
    <t>Gumikarmantyúk</t>
  </si>
  <si>
    <t>Áfa</t>
  </si>
  <si>
    <t>90/90' könyök</t>
  </si>
  <si>
    <t>90/45' ív</t>
  </si>
  <si>
    <t>90/1m cső</t>
  </si>
  <si>
    <t>90/50cm cső</t>
  </si>
  <si>
    <t>90 bilincs</t>
  </si>
  <si>
    <t>Munkadijköltségek összesitése:</t>
  </si>
  <si>
    <t>Régi lefolyóvezeték bontása:</t>
  </si>
  <si>
    <t>Régi lefolyóvezeték elszállitása és konténer:</t>
  </si>
  <si>
    <t>Új lefolyóvezeték szerelése:</t>
  </si>
  <si>
    <t>Anyag és munkadij költségek összesitése: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</si>
</sst>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;[Red]#,##0\ &quot;Ft&quot;"/>
    <numFmt numFmtId="165" formatCode="0;[Red]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7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9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workbookViewId="0">
      <selection activeCell="A83" sqref="A83"/>
    </sheetView>
  </sheetViews>
  <sheetFormatPr defaultRowHeight="14.25" x14ac:dyDescent="0.2"/>
  <cols>
    <col min="1" max="1" width="51.5703125" style="2" customWidth="1"/>
    <col min="2" max="2" width="9.140625" style="1"/>
    <col min="3" max="4" width="13" style="5" customWidth="1"/>
    <col min="5" max="16384" width="9.140625" style="2"/>
  </cols>
  <sheetData>
    <row r="1" spans="1:7" ht="15" x14ac:dyDescent="0.25">
      <c r="A1" s="3" t="s">
        <v>6</v>
      </c>
    </row>
    <row r="2" spans="1:7" ht="15" x14ac:dyDescent="0.25">
      <c r="A2" s="3" t="s">
        <v>4</v>
      </c>
    </row>
    <row r="3" spans="1:7" ht="15" x14ac:dyDescent="0.25">
      <c r="A3" s="3" t="s">
        <v>0</v>
      </c>
    </row>
    <row r="4" spans="1:7" ht="15" x14ac:dyDescent="0.25">
      <c r="A4" s="4" t="s">
        <v>5</v>
      </c>
    </row>
    <row r="5" spans="1:7" ht="15" x14ac:dyDescent="0.25">
      <c r="A5" s="3" t="s">
        <v>1</v>
      </c>
    </row>
    <row r="6" spans="1:7" ht="15" x14ac:dyDescent="0.25">
      <c r="A6" s="4" t="s">
        <v>2</v>
      </c>
    </row>
    <row r="7" spans="1:7" ht="15" x14ac:dyDescent="0.25">
      <c r="A7" s="4" t="s">
        <v>3</v>
      </c>
    </row>
    <row r="8" spans="1:7" ht="15" x14ac:dyDescent="0.25">
      <c r="A8" s="4"/>
    </row>
    <row r="9" spans="1:7" ht="15" x14ac:dyDescent="0.25">
      <c r="A9" s="3" t="s">
        <v>12</v>
      </c>
    </row>
    <row r="10" spans="1:7" ht="15" x14ac:dyDescent="0.25">
      <c r="A10" s="3" t="s">
        <v>13</v>
      </c>
    </row>
    <row r="11" spans="1:7" ht="15" x14ac:dyDescent="0.25">
      <c r="A11" s="3"/>
    </row>
    <row r="12" spans="1:7" s="3" customFormat="1" ht="15" x14ac:dyDescent="0.25">
      <c r="A12" s="3" t="s">
        <v>7</v>
      </c>
      <c r="B12" s="6" t="s">
        <v>8</v>
      </c>
      <c r="C12" s="7" t="s">
        <v>9</v>
      </c>
      <c r="D12" s="7" t="s">
        <v>10</v>
      </c>
    </row>
    <row r="13" spans="1:7" ht="15" x14ac:dyDescent="0.25">
      <c r="A13" s="3" t="s">
        <v>11</v>
      </c>
    </row>
    <row r="14" spans="1:7" x14ac:dyDescent="0.2">
      <c r="A14" s="2" t="s">
        <v>31</v>
      </c>
      <c r="B14" s="1">
        <v>8</v>
      </c>
      <c r="C14" s="5">
        <v>2550</v>
      </c>
      <c r="D14" s="5">
        <f t="shared" ref="D14:D19" si="0">SUM(B14*C14)</f>
        <v>20400</v>
      </c>
      <c r="E14" s="8"/>
      <c r="G14" s="9"/>
    </row>
    <row r="15" spans="1:7" x14ac:dyDescent="0.2">
      <c r="A15" s="2" t="s">
        <v>32</v>
      </c>
      <c r="B15" s="1">
        <v>7</v>
      </c>
      <c r="C15" s="5">
        <v>2250</v>
      </c>
      <c r="D15" s="5">
        <f t="shared" si="0"/>
        <v>15750</v>
      </c>
      <c r="E15" s="8"/>
      <c r="G15" s="9"/>
    </row>
    <row r="16" spans="1:7" x14ac:dyDescent="0.2">
      <c r="A16" s="2" t="s">
        <v>14</v>
      </c>
      <c r="B16" s="1">
        <v>4</v>
      </c>
      <c r="C16" s="5">
        <v>2450</v>
      </c>
      <c r="D16" s="5">
        <f t="shared" si="0"/>
        <v>9800</v>
      </c>
      <c r="E16" s="8"/>
      <c r="G16" s="9"/>
    </row>
    <row r="17" spans="1:7" x14ac:dyDescent="0.2">
      <c r="A17" s="2" t="s">
        <v>15</v>
      </c>
      <c r="B17" s="1">
        <v>5</v>
      </c>
      <c r="C17" s="5">
        <v>1320</v>
      </c>
      <c r="D17" s="5">
        <f t="shared" si="0"/>
        <v>6600</v>
      </c>
      <c r="E17" s="8"/>
      <c r="G17" s="9"/>
    </row>
    <row r="18" spans="1:7" x14ac:dyDescent="0.2">
      <c r="A18" s="2" t="s">
        <v>16</v>
      </c>
      <c r="B18" s="1">
        <v>4</v>
      </c>
      <c r="C18" s="5">
        <v>1990</v>
      </c>
      <c r="D18" s="5">
        <f t="shared" si="0"/>
        <v>7960</v>
      </c>
      <c r="E18" s="8"/>
      <c r="G18" s="9"/>
    </row>
    <row r="19" spans="1:7" x14ac:dyDescent="0.2">
      <c r="A19" s="2" t="s">
        <v>17</v>
      </c>
      <c r="B19" s="1">
        <v>8</v>
      </c>
      <c r="C19" s="5">
        <v>1140</v>
      </c>
      <c r="D19" s="5">
        <f t="shared" si="0"/>
        <v>9120</v>
      </c>
      <c r="E19" s="8"/>
      <c r="G19" s="9"/>
    </row>
    <row r="20" spans="1:7" x14ac:dyDescent="0.2">
      <c r="A20" s="2" t="s">
        <v>27</v>
      </c>
      <c r="B20" s="1">
        <v>4</v>
      </c>
      <c r="C20" s="5">
        <v>1510</v>
      </c>
      <c r="D20" s="5">
        <f t="shared" ref="D20:D42" si="1">SUM(B20*C20)</f>
        <v>6040</v>
      </c>
      <c r="E20" s="8"/>
      <c r="G20" s="9"/>
    </row>
    <row r="21" spans="1:7" x14ac:dyDescent="0.2">
      <c r="A21" s="2" t="s">
        <v>28</v>
      </c>
      <c r="B21" s="1">
        <v>10</v>
      </c>
      <c r="C21" s="5">
        <v>1210</v>
      </c>
      <c r="D21" s="5">
        <f t="shared" si="1"/>
        <v>12100</v>
      </c>
      <c r="E21" s="8"/>
      <c r="G21" s="9"/>
    </row>
    <row r="22" spans="1:7" x14ac:dyDescent="0.2">
      <c r="A22" s="2" t="s">
        <v>29</v>
      </c>
      <c r="B22" s="1">
        <v>4</v>
      </c>
      <c r="C22" s="5">
        <v>1220</v>
      </c>
      <c r="D22" s="5">
        <f t="shared" si="1"/>
        <v>4880</v>
      </c>
      <c r="E22" s="8"/>
      <c r="G22" s="9"/>
    </row>
    <row r="23" spans="1:7" x14ac:dyDescent="0.2">
      <c r="A23" s="2" t="s">
        <v>30</v>
      </c>
      <c r="B23" s="1">
        <v>4</v>
      </c>
      <c r="C23" s="5">
        <v>1150</v>
      </c>
      <c r="D23" s="5">
        <f t="shared" si="1"/>
        <v>4600</v>
      </c>
      <c r="E23" s="8"/>
      <c r="G23" s="9"/>
    </row>
    <row r="24" spans="1:7" x14ac:dyDescent="0.2">
      <c r="A24" s="2" t="s">
        <v>18</v>
      </c>
      <c r="B24" s="1">
        <v>4</v>
      </c>
      <c r="C24" s="5">
        <v>995</v>
      </c>
      <c r="D24" s="5">
        <f t="shared" si="1"/>
        <v>3980</v>
      </c>
      <c r="E24" s="8"/>
      <c r="G24" s="9"/>
    </row>
    <row r="25" spans="1:7" x14ac:dyDescent="0.2">
      <c r="A25" s="2" t="s">
        <v>19</v>
      </c>
      <c r="B25" s="1">
        <v>10</v>
      </c>
      <c r="C25" s="5">
        <v>720</v>
      </c>
      <c r="D25" s="5">
        <f t="shared" si="1"/>
        <v>7200</v>
      </c>
      <c r="E25" s="5"/>
      <c r="G25" s="9"/>
    </row>
    <row r="26" spans="1:7" x14ac:dyDescent="0.2">
      <c r="A26" s="2" t="s">
        <v>20</v>
      </c>
      <c r="B26" s="1">
        <v>3</v>
      </c>
      <c r="C26" s="5">
        <v>1010</v>
      </c>
      <c r="D26" s="5">
        <f t="shared" si="1"/>
        <v>3030</v>
      </c>
      <c r="E26" s="5"/>
      <c r="G26" s="9"/>
    </row>
    <row r="27" spans="1:7" x14ac:dyDescent="0.2">
      <c r="A27" s="2" t="s">
        <v>21</v>
      </c>
      <c r="B27" s="1">
        <v>2</v>
      </c>
      <c r="C27" s="5">
        <v>1100</v>
      </c>
      <c r="D27" s="5">
        <f t="shared" si="1"/>
        <v>2200</v>
      </c>
      <c r="E27" s="5"/>
      <c r="G27" s="9"/>
    </row>
    <row r="28" spans="1:7" x14ac:dyDescent="0.2">
      <c r="A28" s="2" t="s">
        <v>22</v>
      </c>
      <c r="B28" s="1">
        <v>16</v>
      </c>
      <c r="C28" s="5">
        <v>610</v>
      </c>
      <c r="D28" s="5">
        <f t="shared" si="1"/>
        <v>9760</v>
      </c>
      <c r="E28" s="5"/>
      <c r="G28" s="9"/>
    </row>
    <row r="29" spans="1:7" x14ac:dyDescent="0.2">
      <c r="A29" s="2" t="s">
        <v>23</v>
      </c>
      <c r="B29" s="1">
        <v>40</v>
      </c>
      <c r="C29" s="5">
        <v>710</v>
      </c>
      <c r="D29" s="5">
        <f t="shared" si="1"/>
        <v>28400</v>
      </c>
      <c r="E29" s="8"/>
      <c r="G29" s="9"/>
    </row>
    <row r="30" spans="1:7" x14ac:dyDescent="0.2">
      <c r="A30" s="2" t="s">
        <v>24</v>
      </c>
      <c r="B30" s="1">
        <v>6</v>
      </c>
      <c r="C30" s="5">
        <v>660</v>
      </c>
      <c r="D30" s="5">
        <f t="shared" si="1"/>
        <v>3960</v>
      </c>
      <c r="E30" s="8"/>
      <c r="G30" s="9"/>
    </row>
    <row r="31" spans="1:7" x14ac:dyDescent="0.2">
      <c r="A31" s="2" t="s">
        <v>25</v>
      </c>
      <c r="B31" s="1">
        <v>4</v>
      </c>
      <c r="C31" s="5">
        <v>620</v>
      </c>
      <c r="D31" s="5">
        <f t="shared" si="1"/>
        <v>2480</v>
      </c>
      <c r="E31" s="8"/>
      <c r="G31" s="9"/>
    </row>
    <row r="32" spans="1:7" x14ac:dyDescent="0.2">
      <c r="A32" s="2" t="s">
        <v>64</v>
      </c>
      <c r="B32" s="1">
        <v>4</v>
      </c>
      <c r="C32" s="5">
        <v>320</v>
      </c>
      <c r="D32" s="5">
        <f t="shared" ref="D32:D35" si="2">SUM(B32*C32)</f>
        <v>1280</v>
      </c>
      <c r="F32" s="5"/>
    </row>
    <row r="33" spans="1:7" x14ac:dyDescent="0.2">
      <c r="A33" s="2" t="s">
        <v>65</v>
      </c>
      <c r="B33" s="1">
        <v>8</v>
      </c>
      <c r="C33" s="5">
        <v>310</v>
      </c>
      <c r="D33" s="5">
        <f t="shared" si="2"/>
        <v>2480</v>
      </c>
      <c r="F33" s="5"/>
    </row>
    <row r="34" spans="1:7" x14ac:dyDescent="0.2">
      <c r="A34" s="2" t="s">
        <v>66</v>
      </c>
      <c r="B34" s="1">
        <v>4</v>
      </c>
      <c r="C34" s="5">
        <v>920</v>
      </c>
      <c r="D34" s="5">
        <f t="shared" si="2"/>
        <v>3680</v>
      </c>
      <c r="F34" s="5"/>
    </row>
    <row r="35" spans="1:7" x14ac:dyDescent="0.2">
      <c r="A35" s="2" t="s">
        <v>67</v>
      </c>
      <c r="B35" s="1">
        <v>8</v>
      </c>
      <c r="C35" s="5">
        <v>620</v>
      </c>
      <c r="D35" s="5">
        <f t="shared" si="2"/>
        <v>4960</v>
      </c>
      <c r="F35" s="5"/>
    </row>
    <row r="36" spans="1:7" x14ac:dyDescent="0.2">
      <c r="A36" s="2" t="s">
        <v>26</v>
      </c>
      <c r="B36" s="1">
        <v>3</v>
      </c>
      <c r="C36" s="5">
        <v>3032</v>
      </c>
      <c r="D36" s="5">
        <f t="shared" si="1"/>
        <v>9096</v>
      </c>
      <c r="E36" s="8"/>
      <c r="G36" s="9"/>
    </row>
    <row r="37" spans="1:7" x14ac:dyDescent="0.2">
      <c r="A37" s="2" t="s">
        <v>33</v>
      </c>
      <c r="B37" s="1">
        <v>2</v>
      </c>
      <c r="C37" s="5">
        <v>2560</v>
      </c>
      <c r="D37" s="5">
        <f t="shared" si="1"/>
        <v>5120</v>
      </c>
      <c r="E37" s="8"/>
      <c r="G37" s="9"/>
    </row>
    <row r="38" spans="1:7" x14ac:dyDescent="0.2">
      <c r="A38" s="2" t="s">
        <v>34</v>
      </c>
      <c r="B38" s="1">
        <v>2</v>
      </c>
      <c r="C38" s="5">
        <v>2250</v>
      </c>
      <c r="D38" s="5">
        <f t="shared" si="1"/>
        <v>4500</v>
      </c>
      <c r="E38" s="8"/>
      <c r="G38" s="9"/>
    </row>
    <row r="39" spans="1:7" x14ac:dyDescent="0.2">
      <c r="A39" s="2" t="s">
        <v>35</v>
      </c>
      <c r="B39" s="1">
        <v>4</v>
      </c>
      <c r="C39" s="5">
        <v>1505</v>
      </c>
      <c r="D39" s="5">
        <f t="shared" si="1"/>
        <v>6020</v>
      </c>
      <c r="E39" s="8"/>
      <c r="G39" s="9"/>
    </row>
    <row r="40" spans="1:7" x14ac:dyDescent="0.2">
      <c r="A40" s="2" t="s">
        <v>36</v>
      </c>
      <c r="B40" s="1">
        <v>3</v>
      </c>
      <c r="C40" s="5">
        <v>990</v>
      </c>
      <c r="D40" s="5">
        <f t="shared" si="1"/>
        <v>2970</v>
      </c>
      <c r="E40" s="8"/>
      <c r="G40" s="9"/>
    </row>
    <row r="41" spans="1:7" x14ac:dyDescent="0.2">
      <c r="A41" s="2" t="s">
        <v>37</v>
      </c>
      <c r="B41" s="1">
        <v>4</v>
      </c>
      <c r="C41" s="5">
        <v>510</v>
      </c>
      <c r="D41" s="5">
        <f t="shared" si="1"/>
        <v>2040</v>
      </c>
      <c r="E41" s="8"/>
      <c r="G41" s="9"/>
    </row>
    <row r="42" spans="1:7" x14ac:dyDescent="0.2">
      <c r="A42" s="2" t="s">
        <v>38</v>
      </c>
      <c r="B42" s="1">
        <v>1</v>
      </c>
      <c r="C42" s="5">
        <v>1065</v>
      </c>
      <c r="D42" s="5">
        <f t="shared" si="1"/>
        <v>1065</v>
      </c>
      <c r="E42" s="8"/>
      <c r="G42" s="9"/>
    </row>
    <row r="43" spans="1:7" x14ac:dyDescent="0.2">
      <c r="A43" s="2" t="s">
        <v>39</v>
      </c>
      <c r="B43" s="1">
        <v>1</v>
      </c>
      <c r="C43" s="5">
        <v>210</v>
      </c>
      <c r="D43" s="5">
        <f t="shared" ref="D43:D44" si="3">SUM(B43*C43)</f>
        <v>210</v>
      </c>
      <c r="F43" s="5"/>
    </row>
    <row r="44" spans="1:7" x14ac:dyDescent="0.2">
      <c r="A44" s="2" t="s">
        <v>40</v>
      </c>
      <c r="B44" s="1">
        <v>1</v>
      </c>
      <c r="C44" s="5">
        <v>125</v>
      </c>
      <c r="D44" s="5">
        <f t="shared" si="3"/>
        <v>125</v>
      </c>
      <c r="F44" s="5"/>
    </row>
    <row r="45" spans="1:7" x14ac:dyDescent="0.2">
      <c r="A45" s="2" t="s">
        <v>41</v>
      </c>
      <c r="B45" s="1">
        <v>4</v>
      </c>
      <c r="C45" s="5">
        <v>1195</v>
      </c>
      <c r="D45" s="5">
        <f t="shared" ref="D45:D67" si="4">SUM(B45*C45)</f>
        <v>4780</v>
      </c>
      <c r="E45" s="8"/>
      <c r="G45" s="9"/>
    </row>
    <row r="46" spans="1:7" x14ac:dyDescent="0.2">
      <c r="A46" s="2" t="s">
        <v>42</v>
      </c>
      <c r="B46" s="1">
        <v>6</v>
      </c>
      <c r="C46" s="5">
        <v>720</v>
      </c>
      <c r="D46" s="5">
        <f t="shared" si="4"/>
        <v>4320</v>
      </c>
      <c r="E46" s="8"/>
      <c r="G46" s="9"/>
    </row>
    <row r="47" spans="1:7" x14ac:dyDescent="0.2">
      <c r="A47" s="2" t="s">
        <v>43</v>
      </c>
      <c r="B47" s="1">
        <v>6</v>
      </c>
      <c r="C47" s="5">
        <v>480</v>
      </c>
      <c r="D47" s="5">
        <f t="shared" si="4"/>
        <v>2880</v>
      </c>
      <c r="E47" s="8"/>
      <c r="G47" s="9"/>
    </row>
    <row r="48" spans="1:7" x14ac:dyDescent="0.2">
      <c r="A48" s="2" t="s">
        <v>44</v>
      </c>
      <c r="B48" s="1">
        <v>4</v>
      </c>
      <c r="C48" s="5">
        <v>700</v>
      </c>
      <c r="D48" s="5">
        <f t="shared" si="4"/>
        <v>2800</v>
      </c>
      <c r="E48" s="8"/>
      <c r="G48" s="9"/>
    </row>
    <row r="49" spans="1:7" x14ac:dyDescent="0.2">
      <c r="A49" s="2" t="s">
        <v>45</v>
      </c>
      <c r="B49" s="1">
        <v>10</v>
      </c>
      <c r="C49" s="5">
        <v>350</v>
      </c>
      <c r="D49" s="5">
        <f t="shared" si="4"/>
        <v>3500</v>
      </c>
    </row>
    <row r="50" spans="1:7" x14ac:dyDescent="0.2">
      <c r="A50" s="2" t="s">
        <v>46</v>
      </c>
      <c r="B50" s="1">
        <v>50</v>
      </c>
      <c r="C50" s="5">
        <v>130</v>
      </c>
      <c r="D50" s="5">
        <f t="shared" si="4"/>
        <v>6500</v>
      </c>
    </row>
    <row r="51" spans="1:7" x14ac:dyDescent="0.2">
      <c r="A51" s="2" t="s">
        <v>47</v>
      </c>
      <c r="B51" s="1">
        <v>15</v>
      </c>
      <c r="C51" s="5">
        <v>1350</v>
      </c>
      <c r="D51" s="5">
        <f t="shared" si="4"/>
        <v>20250</v>
      </c>
      <c r="E51" s="8"/>
      <c r="G51" s="9"/>
    </row>
    <row r="52" spans="1:7" x14ac:dyDescent="0.2">
      <c r="A52" s="2" t="s">
        <v>48</v>
      </c>
      <c r="B52" s="1">
        <v>18</v>
      </c>
      <c r="C52" s="5">
        <v>1250</v>
      </c>
      <c r="D52" s="5">
        <f t="shared" si="4"/>
        <v>22500</v>
      </c>
      <c r="E52" s="8"/>
      <c r="G52" s="9"/>
    </row>
    <row r="53" spans="1:7" x14ac:dyDescent="0.2">
      <c r="A53" s="2" t="s">
        <v>49</v>
      </c>
      <c r="B53" s="1">
        <v>16</v>
      </c>
      <c r="C53" s="5">
        <v>1100</v>
      </c>
      <c r="D53" s="5">
        <f t="shared" si="4"/>
        <v>17600</v>
      </c>
      <c r="E53" s="8"/>
      <c r="G53" s="9"/>
    </row>
    <row r="54" spans="1:7" x14ac:dyDescent="0.2">
      <c r="A54" s="2" t="s">
        <v>68</v>
      </c>
      <c r="B54" s="1">
        <v>8</v>
      </c>
      <c r="C54" s="5">
        <v>950</v>
      </c>
      <c r="D54" s="5">
        <f t="shared" si="4"/>
        <v>7600</v>
      </c>
      <c r="E54" s="8"/>
      <c r="G54" s="9"/>
    </row>
    <row r="55" spans="1:7" x14ac:dyDescent="0.2">
      <c r="A55" s="2" t="s">
        <v>50</v>
      </c>
      <c r="B55" s="1">
        <v>57</v>
      </c>
      <c r="C55" s="5">
        <v>41</v>
      </c>
      <c r="D55" s="5">
        <f t="shared" si="4"/>
        <v>2337</v>
      </c>
      <c r="E55" s="8"/>
      <c r="G55" s="9"/>
    </row>
    <row r="56" spans="1:7" x14ac:dyDescent="0.2">
      <c r="A56" s="2" t="s">
        <v>51</v>
      </c>
      <c r="B56" s="1">
        <v>57</v>
      </c>
      <c r="C56" s="5">
        <v>65</v>
      </c>
      <c r="D56" s="5">
        <f t="shared" si="4"/>
        <v>3705</v>
      </c>
      <c r="E56" s="8"/>
      <c r="G56" s="9"/>
    </row>
    <row r="57" spans="1:7" x14ac:dyDescent="0.2">
      <c r="A57" s="2" t="s">
        <v>54</v>
      </c>
      <c r="B57" s="1">
        <v>10</v>
      </c>
      <c r="C57" s="5">
        <v>250</v>
      </c>
      <c r="D57" s="5">
        <f t="shared" si="4"/>
        <v>2500</v>
      </c>
      <c r="E57" s="8"/>
      <c r="G57" s="9"/>
    </row>
    <row r="58" spans="1:7" x14ac:dyDescent="0.2">
      <c r="A58" s="2" t="s">
        <v>55</v>
      </c>
      <c r="B58" s="1">
        <v>50</v>
      </c>
      <c r="C58" s="5">
        <v>40</v>
      </c>
      <c r="D58" s="5">
        <f t="shared" si="4"/>
        <v>2000</v>
      </c>
      <c r="E58" s="8"/>
      <c r="G58" s="9"/>
    </row>
    <row r="59" spans="1:7" x14ac:dyDescent="0.2">
      <c r="A59" s="2" t="s">
        <v>52</v>
      </c>
      <c r="B59" s="1">
        <v>3</v>
      </c>
      <c r="C59" s="8">
        <v>1380</v>
      </c>
      <c r="D59" s="5">
        <f t="shared" si="4"/>
        <v>4140</v>
      </c>
      <c r="E59" s="8"/>
      <c r="G59" s="9"/>
    </row>
    <row r="60" spans="1:7" x14ac:dyDescent="0.2">
      <c r="A60" s="2" t="s">
        <v>53</v>
      </c>
      <c r="B60" s="1">
        <v>2</v>
      </c>
      <c r="C60" s="8">
        <v>1810</v>
      </c>
      <c r="D60" s="5">
        <f t="shared" si="4"/>
        <v>3620</v>
      </c>
      <c r="E60" s="8"/>
      <c r="G60" s="9"/>
    </row>
    <row r="61" spans="1:7" x14ac:dyDescent="0.2">
      <c r="A61" s="2" t="s">
        <v>56</v>
      </c>
      <c r="B61" s="1">
        <v>1</v>
      </c>
      <c r="C61" s="8">
        <v>6300</v>
      </c>
      <c r="D61" s="8">
        <f t="shared" si="4"/>
        <v>6300</v>
      </c>
      <c r="E61" s="8"/>
      <c r="G61" s="9"/>
    </row>
    <row r="62" spans="1:7" x14ac:dyDescent="0.2">
      <c r="A62" s="2" t="s">
        <v>62</v>
      </c>
      <c r="C62" s="8"/>
      <c r="D62" s="8">
        <f t="shared" si="4"/>
        <v>0</v>
      </c>
      <c r="E62" s="8"/>
      <c r="G62" s="9"/>
    </row>
    <row r="63" spans="1:7" x14ac:dyDescent="0.2">
      <c r="A63" s="2" t="s">
        <v>61</v>
      </c>
      <c r="B63" s="1">
        <v>3</v>
      </c>
      <c r="C63" s="8">
        <v>2560</v>
      </c>
      <c r="D63" s="8">
        <f t="shared" si="4"/>
        <v>7680</v>
      </c>
      <c r="E63" s="8"/>
      <c r="G63" s="9"/>
    </row>
    <row r="64" spans="1:7" x14ac:dyDescent="0.2">
      <c r="A64" s="2" t="s">
        <v>57</v>
      </c>
      <c r="B64" s="1">
        <v>4</v>
      </c>
      <c r="C64" s="5">
        <v>3590</v>
      </c>
      <c r="D64" s="8">
        <f t="shared" si="4"/>
        <v>14360</v>
      </c>
      <c r="E64" s="8"/>
      <c r="G64" s="9"/>
    </row>
    <row r="65" spans="1:7" x14ac:dyDescent="0.2">
      <c r="A65" s="2" t="s">
        <v>58</v>
      </c>
      <c r="B65" s="1">
        <v>6</v>
      </c>
      <c r="C65" s="5">
        <v>4100</v>
      </c>
      <c r="D65" s="8">
        <f t="shared" si="4"/>
        <v>24600</v>
      </c>
      <c r="E65" s="8"/>
      <c r="G65" s="9"/>
    </row>
    <row r="66" spans="1:7" x14ac:dyDescent="0.2">
      <c r="A66" s="2" t="s">
        <v>59</v>
      </c>
      <c r="B66" s="1">
        <v>2</v>
      </c>
      <c r="C66" s="5">
        <v>5010</v>
      </c>
      <c r="D66" s="8">
        <f t="shared" si="4"/>
        <v>10020</v>
      </c>
      <c r="E66" s="8"/>
      <c r="G66" s="9"/>
    </row>
    <row r="67" spans="1:7" x14ac:dyDescent="0.2">
      <c r="A67" s="2" t="s">
        <v>60</v>
      </c>
      <c r="B67" s="1">
        <v>2</v>
      </c>
      <c r="C67" s="5">
        <v>6300</v>
      </c>
      <c r="D67" s="8">
        <f t="shared" si="4"/>
        <v>12600</v>
      </c>
      <c r="E67" s="8"/>
      <c r="G67" s="9"/>
    </row>
    <row r="68" spans="1:7" s="3" customFormat="1" ht="15" x14ac:dyDescent="0.25">
      <c r="A68" s="3" t="s">
        <v>11</v>
      </c>
      <c r="B68" s="6"/>
      <c r="C68" s="7"/>
      <c r="D68" s="10">
        <f>SUM(D14:D67)</f>
        <v>388398</v>
      </c>
    </row>
    <row r="69" spans="1:7" x14ac:dyDescent="0.2">
      <c r="B69" s="1" t="s">
        <v>63</v>
      </c>
      <c r="D69" s="8">
        <f>SUM(D70-D68)</f>
        <v>104867.46000000002</v>
      </c>
    </row>
    <row r="70" spans="1:7" s="3" customFormat="1" ht="15" x14ac:dyDescent="0.25">
      <c r="A70" s="3" t="s">
        <v>11</v>
      </c>
      <c r="B70" s="6"/>
      <c r="C70" s="7"/>
      <c r="D70" s="7">
        <f>SUM(D68*1.27)</f>
        <v>493265.46</v>
      </c>
    </row>
    <row r="73" spans="1:7" ht="15" x14ac:dyDescent="0.25">
      <c r="A73" s="3" t="s">
        <v>69</v>
      </c>
    </row>
    <row r="74" spans="1:7" x14ac:dyDescent="0.2">
      <c r="A74" s="2" t="s">
        <v>70</v>
      </c>
      <c r="B74" s="1">
        <v>1</v>
      </c>
      <c r="C74" s="5">
        <v>120000</v>
      </c>
      <c r="D74" s="5">
        <f>SUM(B74*C74)</f>
        <v>120000</v>
      </c>
    </row>
    <row r="75" spans="1:7" x14ac:dyDescent="0.2">
      <c r="A75" s="2" t="s">
        <v>71</v>
      </c>
      <c r="B75" s="1">
        <v>1</v>
      </c>
      <c r="C75" s="5">
        <v>80000</v>
      </c>
      <c r="D75" s="5">
        <f t="shared" ref="D75:D76" si="5">SUM(B75*C75)</f>
        <v>80000</v>
      </c>
    </row>
    <row r="76" spans="1:7" x14ac:dyDescent="0.2">
      <c r="A76" s="2" t="s">
        <v>72</v>
      </c>
      <c r="B76" s="1">
        <v>1</v>
      </c>
      <c r="C76" s="5">
        <v>350000</v>
      </c>
      <c r="D76" s="5">
        <f t="shared" si="5"/>
        <v>350000</v>
      </c>
    </row>
    <row r="77" spans="1:7" s="3" customFormat="1" ht="15" x14ac:dyDescent="0.25">
      <c r="A77" s="3" t="s">
        <v>69</v>
      </c>
      <c r="B77" s="6"/>
      <c r="C77" s="7"/>
      <c r="D77" s="7">
        <f>SUM(D74:D76)</f>
        <v>550000</v>
      </c>
    </row>
    <row r="78" spans="1:7" x14ac:dyDescent="0.2">
      <c r="B78" s="1" t="s">
        <v>63</v>
      </c>
      <c r="D78" s="5">
        <f>SUM(D79-D77)</f>
        <v>148500</v>
      </c>
    </row>
    <row r="79" spans="1:7" s="3" customFormat="1" ht="15" x14ac:dyDescent="0.25">
      <c r="A79" s="3" t="s">
        <v>69</v>
      </c>
      <c r="B79" s="6"/>
      <c r="C79" s="7"/>
      <c r="D79" s="7">
        <f>SUM(D77*1.27)</f>
        <v>698500</v>
      </c>
    </row>
    <row r="80" spans="1:7" s="3" customFormat="1" ht="15" x14ac:dyDescent="0.25">
      <c r="A80" s="3" t="s">
        <v>11</v>
      </c>
      <c r="B80" s="6"/>
      <c r="C80" s="7"/>
      <c r="D80" s="7">
        <f>D70</f>
        <v>493265.46</v>
      </c>
    </row>
    <row r="81" spans="1:4" s="11" customFormat="1" ht="15" x14ac:dyDescent="0.25">
      <c r="A81" s="11" t="s">
        <v>73</v>
      </c>
      <c r="B81" s="12"/>
      <c r="C81" s="13"/>
      <c r="D81" s="13">
        <f>SUM(D79:D80)</f>
        <v>1191765.46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2018-06-21T15:40:44Z</dcterms:created>
  <dcterms:modified xsi:type="dcterms:W3CDTF">2018-07-28T13:10:52Z</dcterms:modified>
</cp:coreProperties>
</file>